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.kaszuba\Desktop\Pliki\dokumenty\Przetargi\2024\602401516 - Wagi Mysłowice\SWZ\do publikacji\"/>
    </mc:Choice>
  </mc:AlternateContent>
  <xr:revisionPtr revIDLastSave="0" documentId="13_ncr:1_{69A4010C-2621-4C40-9A3C-8E68FB1077C5}" xr6:coauthVersionLast="47" xr6:coauthVersionMax="47" xr10:uidLastSave="{00000000-0000-0000-0000-000000000000}"/>
  <bookViews>
    <workbookView xWindow="-120" yWindow="-120" windowWidth="29040" windowHeight="15720" activeTab="2" xr2:uid="{3A91E72A-CDDD-408C-9643-192535AECA76}"/>
  </bookViews>
  <sheets>
    <sheet name="Zadanie 1 - wagi samochodowe" sheetId="1" r:id="rId1"/>
    <sheet name="Zadanie 2 - wagi zbiornikowe" sheetId="4" r:id="rId2"/>
    <sheet name="Zadanie 3 - wagi kolejowe" sheetId="5" r:id="rId3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5" l="1"/>
  <c r="G9" i="5"/>
  <c r="I34" i="5"/>
  <c r="G8" i="4"/>
  <c r="G9" i="4"/>
  <c r="G10" i="4"/>
  <c r="I37" i="4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39" i="4"/>
  <c r="I38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G9" i="1"/>
  <c r="G8" i="1"/>
  <c r="I19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15" i="1"/>
  <c r="I35" i="5" l="1"/>
  <c r="I38" i="5" s="1"/>
  <c r="I40" i="4"/>
  <c r="I43" i="4" s="1"/>
  <c r="I44" i="1"/>
  <c r="I47" i="1" s="1"/>
</calcChain>
</file>

<file path=xl/sharedStrings.xml><?xml version="1.0" encoding="utf-8"?>
<sst xmlns="http://schemas.openxmlformats.org/spreadsheetml/2006/main" count="336" uniqueCount="119">
  <si>
    <t>1.</t>
  </si>
  <si>
    <t>2.</t>
  </si>
  <si>
    <t>Lp.</t>
  </si>
  <si>
    <t>Nazwa podzespołów lub części</t>
  </si>
  <si>
    <t>Czujnik tensometryczny cyfrowy 30 t ASL/zamiennik CDL</t>
  </si>
  <si>
    <t>szt.</t>
  </si>
  <si>
    <t xml:space="preserve">Czujnik tensometryczny analogowy RC3 30 t </t>
  </si>
  <si>
    <t>3.</t>
  </si>
  <si>
    <t>Łożysko do czujnika 30 t cyfrowego/analogowego, górne/dolne</t>
  </si>
  <si>
    <t>4.</t>
  </si>
  <si>
    <t>Puszka połączeniowa 4/6/8 czujników ektronicznych Precia Molen lub równoważna</t>
  </si>
  <si>
    <t>5.</t>
  </si>
  <si>
    <t xml:space="preserve">Miernik elektroniczny I30 Precia Molen lub równoważny </t>
  </si>
  <si>
    <t>6.</t>
  </si>
  <si>
    <t>Miernik elektroniczny I200 Precia Molen lub równoważny</t>
  </si>
  <si>
    <t>7.</t>
  </si>
  <si>
    <t>Miernik elektroniczny I300 Precia Molen lub równoważny</t>
  </si>
  <si>
    <t>8.</t>
  </si>
  <si>
    <t>Miernik elektroniczny FT-11 Flintec lub równoważny</t>
  </si>
  <si>
    <t>9.</t>
  </si>
  <si>
    <t>Klawiatura miernika elektr. Precia Molen</t>
  </si>
  <si>
    <t>10.</t>
  </si>
  <si>
    <t>Karta pomiarowa PMNet X 243 Precia Molen</t>
  </si>
  <si>
    <t>11.</t>
  </si>
  <si>
    <t>Wtyczka do karty pomiarowej PMNet X 243</t>
  </si>
  <si>
    <t>12.</t>
  </si>
  <si>
    <t>Zasilacz miernika elektr. Precia Molen I200 (24V, 2.5A,60W)</t>
  </si>
  <si>
    <t>13.</t>
  </si>
  <si>
    <t xml:space="preserve">Moduł RS 232/422/485 miernika elektron. Precia Molen I 200 </t>
  </si>
  <si>
    <t>14.</t>
  </si>
  <si>
    <t>Wtyczka do modułu RS 232/422/485</t>
  </si>
  <si>
    <t>15.</t>
  </si>
  <si>
    <t>Moduł 2 wejścia / 4 wyjścia (TOR) miernika elektr. Precia Molen I 200</t>
  </si>
  <si>
    <t>16.</t>
  </si>
  <si>
    <r>
      <t>Moduł daty i godziny + DSD 48000</t>
    </r>
    <r>
      <rPr>
        <sz val="8"/>
        <color rgb="FF7F7F7F"/>
        <rFont val="Tahoma"/>
        <family val="2"/>
        <charset val="238"/>
      </rPr>
      <t xml:space="preserve"> </t>
    </r>
    <r>
      <rPr>
        <sz val="11"/>
        <color rgb="FF000000"/>
        <rFont val="Tahoma"/>
        <family val="2"/>
        <charset val="238"/>
      </rPr>
      <t>miernika elektr. Precia Molen I 200</t>
    </r>
  </si>
  <si>
    <t>17.</t>
  </si>
  <si>
    <t>Okablowanie wagi skrętka kabel 6 żyłowy sterowniczy 6x0,5mm2</t>
  </si>
  <si>
    <t>mb</t>
  </si>
  <si>
    <t>18.</t>
  </si>
  <si>
    <t>Śruby pomostu wagi /śruba stożkowa imbusowa M16x50, kl.10.9, stal nierdzewna</t>
  </si>
  <si>
    <t>19.</t>
  </si>
  <si>
    <t>Wyświetlacz zewnętrzny/wys. cyfr 12 cm, IP65/pyło i wodoszczelny</t>
  </si>
  <si>
    <t>20.</t>
  </si>
  <si>
    <t xml:space="preserve">Uszczelki do pomostu wagowego – profil gumowy typu T standard </t>
  </si>
  <si>
    <t>21.</t>
  </si>
  <si>
    <t xml:space="preserve">Stalowa bariera wzdłużna pomostu wagi – L 120x120x10 </t>
  </si>
  <si>
    <t>22.</t>
  </si>
  <si>
    <t>23.</t>
  </si>
  <si>
    <t>Bariery optyczne - okablowanie kabel 6 żyłowy sterowniczy 6x0,5mm2</t>
  </si>
  <si>
    <t>24.</t>
  </si>
  <si>
    <t>Bariery optyczne – zasilanie /Zasilacz AC/DC na szynę DIN (PSU), ITE, 1 wyjście, 120W, 24V, 10A/</t>
  </si>
  <si>
    <t>25.</t>
  </si>
  <si>
    <t>Sygnalizacja świetlna - wyświetlacz/semafor LED 230V, czerwony/zielony, fi 100mm, IP min. 64</t>
  </si>
  <si>
    <t>26.</t>
  </si>
  <si>
    <t xml:space="preserve">Sygnalizacja świetlna – okablowanie kabel OWY 4x1,5 mm2 </t>
  </si>
  <si>
    <t>27.</t>
  </si>
  <si>
    <t>Reflektor doświetlający - SMD 150W/230V/ IP min. 65/ Greenlux, GXPR091 lub równoważny</t>
  </si>
  <si>
    <t>28.</t>
  </si>
  <si>
    <t>j.m.</t>
  </si>
  <si>
    <t>29.</t>
  </si>
  <si>
    <t>Czujnik tensometryczny 50t cyfrowy ASL Precia Molen lub równoważny</t>
  </si>
  <si>
    <t>Czujnik tensometryczny 30t analogowy</t>
  </si>
  <si>
    <t>Czujnik tensometryczny 50t analogowy</t>
  </si>
  <si>
    <t>Czujnik tensometryczny 40t analogowy</t>
  </si>
  <si>
    <t>Łożysko do czujnika tensometrycznego analogowego/cyfrowego</t>
  </si>
  <si>
    <t>Puszka połączeniowa 6/8 czujników elektronicznych Precia Molen lub równoważna</t>
  </si>
  <si>
    <t>Wyświetlacz zewnętrzny miernika I300 Precia Molen</t>
  </si>
  <si>
    <t>Moduł RS 232/422/485 miernika I300 Precia Molen</t>
  </si>
  <si>
    <t>Wtyczka do modułu RS 232/422/485 Precia Molen</t>
  </si>
  <si>
    <t>Okablowanie wagi kabel 6 żyłowy sterowniczy 6x0,5mm2</t>
  </si>
  <si>
    <t>Szyny najazdowe / szyny na pomoście wagi S49</t>
  </si>
  <si>
    <t>kg.</t>
  </si>
  <si>
    <t>Poprzeczka pomostu wagi /dwuteownik 240mm</t>
  </si>
  <si>
    <t>Stawka roboczogodziny, koszt legalizacji</t>
  </si>
  <si>
    <t>rbh</t>
  </si>
  <si>
    <t>komplet</t>
  </si>
  <si>
    <t>Czytnik kodów kreskowych wraz z okablowaniem, IP min. 65,  HD SL 62 lub równoważny</t>
  </si>
  <si>
    <t>Bariery optyczne - czujnik /bariera IR, 20m, 1 kanał AX-70TN(BE) OPTEX – lub równow; komplet na 1 stronę rozumiany jako sztuka</t>
  </si>
  <si>
    <t>Zasilacz miernika Precia Molen (24V, 2,5A, 60W)</t>
  </si>
  <si>
    <t>Klawiatura miernika Precia Molen</t>
  </si>
  <si>
    <t>Bariery optyczne - czujnik /bariera IR, 20m, 1 kanał AX-70TN(BE) OPTEX – lub równow;                  komplet na 1 stronę rozumiany jako sztuka</t>
  </si>
  <si>
    <t>Inne nietypowe elementy konstrukcji z blach i kształtowników ze stali ST3S, wykonywane na podstawie dokumentacji technicznej wag dopasowanych do poszczególnych typów wag</t>
  </si>
  <si>
    <t>Poprzeczka konstrukcji wsporczej zbiornika /dwuteownik HEB 360 mm</t>
  </si>
  <si>
    <t>Elementy konstrukcyjne zbiornika /dwuteownik HEB 400 mm</t>
  </si>
  <si>
    <t>Koszt legalizacji 1 wagi zbiornikowej 60 ton</t>
  </si>
  <si>
    <t>Inne nietypowe elementy konstrukcji z blach i kształtowników ze stali ST3S, wykonywane na podstawie dokumentacji technicznej wagi</t>
  </si>
  <si>
    <t>Inne nietypowe elementy konstrukcji z blach i kształtowników ze stali ST3S, wykonywane na podstawie dokumentacji technicznej wag, dopasowane do poszczególnych typów wag</t>
  </si>
  <si>
    <t>Koszt legalizacji elektronicznej wagoworkownicy typu WGII BIG BAG, SATIS BWS</t>
  </si>
  <si>
    <t>Czujnik tensometryczny SATIS SAL 20A</t>
  </si>
  <si>
    <t>Łożysko do czujnika SATIS SAL 20A górne/dolne</t>
  </si>
  <si>
    <t xml:space="preserve">Terminal wagowy SATIS BWS </t>
  </si>
  <si>
    <t>Klawiatura miernika elektr. SATIS BWS</t>
  </si>
  <si>
    <t>Zasilacz miernika elektr. SATIS BWS</t>
  </si>
  <si>
    <t>Zadanie nr 1 - Świadczenie pogwarancyjnych usług serwisowych oraz legalizacja wag samochodowych</t>
  </si>
  <si>
    <t>Ilość</t>
  </si>
  <si>
    <t>a</t>
  </si>
  <si>
    <t>b</t>
  </si>
  <si>
    <t>c</t>
  </si>
  <si>
    <t>d</t>
  </si>
  <si>
    <t>e = c x d</t>
  </si>
  <si>
    <t>-</t>
  </si>
  <si>
    <t>Producent części zamiennej
(wpisuje Wykonawca)</t>
  </si>
  <si>
    <t>Nr rysunku/oznaczenie/nazwa wg producenta części zamiennej
(wpisuje Wykonawca)</t>
  </si>
  <si>
    <t>Cena jednostkowa netto [PLN]
(wpisuje Wykonawca)</t>
  </si>
  <si>
    <t xml:space="preserve">Wartość do oceny
[PLN] </t>
  </si>
  <si>
    <t>e</t>
  </si>
  <si>
    <t>f</t>
  </si>
  <si>
    <t>g = c x f</t>
  </si>
  <si>
    <t>Wartość do oceny
[PLN]</t>
  </si>
  <si>
    <r>
      <t>Stawka ryczałtowa roboczogodziny pracy serwisanta w dni robocze i świąteczne uwzględniająca koszty dojazdu serwisanta do Zamawiającego (W</t>
    </r>
    <r>
      <rPr>
        <vertAlign val="subscript"/>
        <sz val="11"/>
        <color rgb="FF000000"/>
        <rFont val="Calibri"/>
        <family val="2"/>
        <charset val="238"/>
        <scheme val="minor"/>
      </rPr>
      <t>R</t>
    </r>
    <r>
      <rPr>
        <sz val="11"/>
        <color rgb="FF000000"/>
        <rFont val="Calibri"/>
        <family val="2"/>
        <charset val="238"/>
        <scheme val="minor"/>
      </rPr>
      <t>)</t>
    </r>
  </si>
  <si>
    <r>
      <t xml:space="preserve">Cena jednostkowa oferowana netto [PLN] 
</t>
    </r>
    <r>
      <rPr>
        <sz val="11"/>
        <color indexed="8"/>
        <rFont val="Times New Roman"/>
        <family val="1"/>
        <charset val="238"/>
      </rPr>
      <t>(wpisuje Wykonawca)</t>
    </r>
  </si>
  <si>
    <t>Cennik istotnych dla zamamwiającego części zamiennych (podlegających ocenie)</t>
  </si>
  <si>
    <t>Suma wartości netto do oceny oferty (Wz)</t>
  </si>
  <si>
    <r>
      <t>Razem (W</t>
    </r>
    <r>
      <rPr>
        <b/>
        <vertAlign val="subscript"/>
        <sz val="11"/>
        <color theme="1"/>
        <rFont val="Calibri"/>
        <family val="2"/>
        <charset val="238"/>
        <scheme val="minor"/>
      </rPr>
      <t>CZ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</si>
  <si>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Stawka ryczałtowa roboczogodziny pracy serwisanta w dni robocze i świąteczne uwzględniająca koszty dojazdu serwisanta do Zamawiającego (W</t>
    </r>
    <r>
      <rPr>
        <vertAlign val="subscript"/>
        <sz val="11"/>
        <color rgb="FF000000"/>
        <rFont val="Tahoma"/>
        <family val="2"/>
        <charset val="238"/>
      </rPr>
      <t>R</t>
    </r>
    <r>
      <rPr>
        <sz val="11"/>
        <color rgb="FF000000"/>
        <rFont val="Tahoma"/>
        <family val="2"/>
        <charset val="238"/>
      </rPr>
      <t>)</t>
    </r>
  </si>
  <si>
    <r>
      <t>Koszt legalizacji 1 wagi samochodowej 60 ton (W</t>
    </r>
    <r>
      <rPr>
        <vertAlign val="subscript"/>
        <sz val="11"/>
        <color theme="1"/>
        <rFont val="Tahoma"/>
        <family val="2"/>
        <charset val="238"/>
      </rPr>
      <t>L</t>
    </r>
    <r>
      <rPr>
        <sz val="11"/>
        <color theme="1"/>
        <rFont val="Tahoma"/>
        <family val="2"/>
        <charset val="238"/>
      </rPr>
      <t>)</t>
    </r>
  </si>
  <si>
    <t>Zadanie nr 2 - Świadczenie pogwarancyjnych usług serwisowych oraz legalizacja wag zbiornikowych</t>
  </si>
  <si>
    <t>Zadanie nr 3 - Świadczenie pogwarancyjnych usług serwisowych oraz legalizacja wag kolejowych</t>
  </si>
  <si>
    <r>
      <t>Koszt legalizacji 1 wagi kolejowej 100 ton (W</t>
    </r>
    <r>
      <rPr>
        <vertAlign val="subscript"/>
        <sz val="11"/>
        <color theme="1"/>
        <rFont val="Calibri"/>
        <family val="2"/>
        <charset val="238"/>
        <scheme val="minor"/>
      </rPr>
      <t>L</t>
    </r>
    <r>
      <rPr>
        <sz val="11"/>
        <color theme="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</si>
</sst>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8"/>
      <color rgb="FF7F7F7F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b/>
      <i/>
      <sz val="10"/>
      <name val="Tahoma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name val="Tahoma"/>
      <family val="2"/>
      <charset val="238"/>
    </font>
    <font>
      <sz val="11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rgb="FF00000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vertAlign val="subscript"/>
      <sz val="11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Times New Roman"/>
      <family val="1"/>
      <charset val="238"/>
    </font>
    <font>
      <vertAlign val="subscript"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vertAlign val="subscript"/>
      <sz val="11"/>
      <color rgb="FF000000"/>
      <name val="Tahoma"/>
      <family val="2"/>
      <charset val="238"/>
    </font>
    <font>
      <vertAlign val="subscript"/>
      <sz val="11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/>
    <xf numFmtId="0" fontId="14" fillId="0" borderId="4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3" xfId="0" applyBorder="1"/>
    <xf numFmtId="2" fontId="15" fillId="0" borderId="3" xfId="0" applyNumberFormat="1" applyFont="1" applyBorder="1" applyAlignment="1">
      <alignment horizontal="center" vertical="center"/>
    </xf>
    <xf numFmtId="0" fontId="11" fillId="0" borderId="5" xfId="0" applyFont="1" applyBorder="1"/>
    <xf numFmtId="2" fontId="0" fillId="2" borderId="7" xfId="0" applyNumberFormat="1" applyFill="1" applyBorder="1"/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2" fontId="11" fillId="0" borderId="1" xfId="0" applyNumberFormat="1" applyFont="1" applyBorder="1"/>
    <xf numFmtId="0" fontId="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1" fillId="3" borderId="1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63304-0C73-4F4C-9093-26043B8A2D7C}">
  <dimension ref="B2:I47"/>
  <sheetViews>
    <sheetView workbookViewId="0">
      <selection activeCell="F15" sqref="F15"/>
    </sheetView>
  </sheetViews>
  <sheetFormatPr defaultRowHeight="15" x14ac:dyDescent="0.25"/>
  <cols>
    <col min="2" max="2" width="7.28515625" customWidth="1"/>
    <col min="3" max="3" width="97.28515625" customWidth="1"/>
    <col min="4" max="4" width="8.42578125" bestFit="1" customWidth="1"/>
    <col min="5" max="5" width="8.42578125" customWidth="1"/>
    <col min="6" max="8" width="35.7109375" customWidth="1"/>
    <col min="9" max="9" width="14.42578125" customWidth="1"/>
  </cols>
  <sheetData>
    <row r="2" spans="2:9" ht="15" customHeight="1" x14ac:dyDescent="0.3">
      <c r="B2" s="13"/>
      <c r="C2" s="13"/>
      <c r="D2" s="13"/>
      <c r="E2" s="13"/>
      <c r="F2" s="13"/>
      <c r="G2" s="13"/>
    </row>
    <row r="3" spans="2:9" ht="48.75" customHeight="1" x14ac:dyDescent="0.25">
      <c r="B3" s="38" t="s">
        <v>93</v>
      </c>
      <c r="C3" s="38"/>
      <c r="D3" s="38"/>
      <c r="E3" s="38"/>
      <c r="F3" s="38"/>
      <c r="G3" s="2"/>
    </row>
    <row r="4" spans="2:9" x14ac:dyDescent="0.25">
      <c r="C4" s="1"/>
    </row>
    <row r="5" spans="2:9" ht="15" customHeight="1" thickBot="1" x14ac:dyDescent="0.3">
      <c r="C5" s="1"/>
    </row>
    <row r="6" spans="2:9" ht="47.25" customHeight="1" thickBot="1" x14ac:dyDescent="0.3">
      <c r="B6" s="25" t="s">
        <v>2</v>
      </c>
      <c r="C6" s="26" t="s">
        <v>73</v>
      </c>
      <c r="D6" s="26" t="s">
        <v>58</v>
      </c>
      <c r="E6" s="26" t="s">
        <v>94</v>
      </c>
      <c r="F6" s="33" t="s">
        <v>110</v>
      </c>
      <c r="G6" s="34" t="s">
        <v>108</v>
      </c>
    </row>
    <row r="7" spans="2:9" ht="20.45" customHeight="1" x14ac:dyDescent="0.25">
      <c r="B7" s="30" t="s">
        <v>100</v>
      </c>
      <c r="C7" s="31" t="s">
        <v>95</v>
      </c>
      <c r="D7" s="31" t="s">
        <v>96</v>
      </c>
      <c r="E7" s="31" t="s">
        <v>97</v>
      </c>
      <c r="F7" s="32" t="s">
        <v>98</v>
      </c>
      <c r="G7" s="32" t="s">
        <v>99</v>
      </c>
    </row>
    <row r="8" spans="2:9" ht="31.5" x14ac:dyDescent="0.25">
      <c r="B8" s="12" t="s">
        <v>0</v>
      </c>
      <c r="C8" s="9" t="s">
        <v>114</v>
      </c>
      <c r="D8" s="12" t="s">
        <v>74</v>
      </c>
      <c r="E8" s="12">
        <v>100</v>
      </c>
      <c r="F8" s="3"/>
      <c r="G8" s="6">
        <f>E8*F8</f>
        <v>0</v>
      </c>
    </row>
    <row r="9" spans="2:9" ht="17.25" x14ac:dyDescent="0.3">
      <c r="B9" s="12" t="s">
        <v>1</v>
      </c>
      <c r="C9" s="35" t="s">
        <v>115</v>
      </c>
      <c r="D9" s="12" t="s">
        <v>75</v>
      </c>
      <c r="E9" s="12">
        <v>9</v>
      </c>
      <c r="F9" s="8"/>
      <c r="G9" s="6">
        <f>E9*F9</f>
        <v>0</v>
      </c>
    </row>
    <row r="11" spans="2:9" x14ac:dyDescent="0.25">
      <c r="D11" s="28"/>
      <c r="E11" s="28"/>
      <c r="F11" s="28"/>
      <c r="G11" s="28"/>
    </row>
    <row r="12" spans="2:9" ht="15.75" thickBot="1" x14ac:dyDescent="0.3">
      <c r="C12" s="28" t="s">
        <v>111</v>
      </c>
    </row>
    <row r="13" spans="2:9" ht="60" customHeight="1" thickBot="1" x14ac:dyDescent="0.3">
      <c r="B13" s="25" t="s">
        <v>2</v>
      </c>
      <c r="C13" s="26" t="s">
        <v>3</v>
      </c>
      <c r="D13" s="26" t="s">
        <v>58</v>
      </c>
      <c r="E13" s="26" t="s">
        <v>94</v>
      </c>
      <c r="F13" s="26" t="s">
        <v>101</v>
      </c>
      <c r="G13" s="26" t="s">
        <v>102</v>
      </c>
      <c r="H13" s="26" t="s">
        <v>103</v>
      </c>
      <c r="I13" s="27" t="s">
        <v>104</v>
      </c>
    </row>
    <row r="14" spans="2:9" ht="17.100000000000001" customHeight="1" x14ac:dyDescent="0.25">
      <c r="B14" s="17" t="s">
        <v>100</v>
      </c>
      <c r="C14" s="17" t="s">
        <v>95</v>
      </c>
      <c r="D14" s="17" t="s">
        <v>96</v>
      </c>
      <c r="E14" s="17" t="s">
        <v>97</v>
      </c>
      <c r="F14" s="17" t="s">
        <v>98</v>
      </c>
      <c r="G14" s="17" t="s">
        <v>105</v>
      </c>
      <c r="H14" s="17" t="s">
        <v>106</v>
      </c>
      <c r="I14" s="17" t="s">
        <v>107</v>
      </c>
    </row>
    <row r="15" spans="2:9" x14ac:dyDescent="0.25">
      <c r="B15" s="14" t="s">
        <v>0</v>
      </c>
      <c r="C15" s="15" t="s">
        <v>4</v>
      </c>
      <c r="D15" s="14" t="s">
        <v>5</v>
      </c>
      <c r="E15" s="14">
        <v>1</v>
      </c>
      <c r="F15" s="16"/>
      <c r="G15" s="4"/>
      <c r="H15" s="4"/>
      <c r="I15" s="18">
        <f>E15*H15</f>
        <v>0</v>
      </c>
    </row>
    <row r="16" spans="2:9" x14ac:dyDescent="0.25">
      <c r="B16" s="6" t="s">
        <v>1</v>
      </c>
      <c r="C16" s="9" t="s">
        <v>6</v>
      </c>
      <c r="D16" s="6" t="s">
        <v>5</v>
      </c>
      <c r="E16" s="14">
        <v>1</v>
      </c>
      <c r="F16" s="4"/>
      <c r="G16" s="4"/>
      <c r="H16" s="4"/>
      <c r="I16" s="18">
        <f t="shared" ref="I16:I43" si="0">E16*H16</f>
        <v>0</v>
      </c>
    </row>
    <row r="17" spans="2:9" x14ac:dyDescent="0.25">
      <c r="B17" s="6" t="s">
        <v>7</v>
      </c>
      <c r="C17" s="9" t="s">
        <v>8</v>
      </c>
      <c r="D17" s="6" t="s">
        <v>5</v>
      </c>
      <c r="E17" s="14">
        <v>1</v>
      </c>
      <c r="F17" s="4"/>
      <c r="G17" s="4"/>
      <c r="H17" s="4"/>
      <c r="I17" s="18">
        <f t="shared" si="0"/>
        <v>0</v>
      </c>
    </row>
    <row r="18" spans="2:9" x14ac:dyDescent="0.25">
      <c r="B18" s="6" t="s">
        <v>9</v>
      </c>
      <c r="C18" s="9" t="s">
        <v>10</v>
      </c>
      <c r="D18" s="6" t="s">
        <v>5</v>
      </c>
      <c r="E18" s="14">
        <v>1</v>
      </c>
      <c r="F18" s="4"/>
      <c r="G18" s="4"/>
      <c r="H18" s="4"/>
      <c r="I18" s="18">
        <f t="shared" si="0"/>
        <v>0</v>
      </c>
    </row>
    <row r="19" spans="2:9" x14ac:dyDescent="0.25">
      <c r="B19" s="6" t="s">
        <v>11</v>
      </c>
      <c r="C19" s="9" t="s">
        <v>12</v>
      </c>
      <c r="D19" s="6" t="s">
        <v>5</v>
      </c>
      <c r="E19" s="14">
        <v>1</v>
      </c>
      <c r="F19" s="4"/>
      <c r="G19" s="4"/>
      <c r="H19" s="4"/>
      <c r="I19" s="18">
        <f t="shared" si="0"/>
        <v>0</v>
      </c>
    </row>
    <row r="20" spans="2:9" x14ac:dyDescent="0.25">
      <c r="B20" s="6" t="s">
        <v>13</v>
      </c>
      <c r="C20" s="9" t="s">
        <v>14</v>
      </c>
      <c r="D20" s="6" t="s">
        <v>5</v>
      </c>
      <c r="E20" s="14">
        <v>1</v>
      </c>
      <c r="F20" s="4"/>
      <c r="G20" s="4"/>
      <c r="H20" s="4"/>
      <c r="I20" s="18">
        <f t="shared" si="0"/>
        <v>0</v>
      </c>
    </row>
    <row r="21" spans="2:9" x14ac:dyDescent="0.25">
      <c r="B21" s="6" t="s">
        <v>15</v>
      </c>
      <c r="C21" s="9" t="s">
        <v>16</v>
      </c>
      <c r="D21" s="6" t="s">
        <v>5</v>
      </c>
      <c r="E21" s="14">
        <v>1</v>
      </c>
      <c r="F21" s="4"/>
      <c r="G21" s="4"/>
      <c r="H21" s="4"/>
      <c r="I21" s="18">
        <f t="shared" si="0"/>
        <v>0</v>
      </c>
    </row>
    <row r="22" spans="2:9" x14ac:dyDescent="0.25">
      <c r="B22" s="6" t="s">
        <v>17</v>
      </c>
      <c r="C22" s="9" t="s">
        <v>18</v>
      </c>
      <c r="D22" s="6" t="s">
        <v>5</v>
      </c>
      <c r="E22" s="14">
        <v>1</v>
      </c>
      <c r="F22" s="4"/>
      <c r="G22" s="4"/>
      <c r="H22" s="4"/>
      <c r="I22" s="18">
        <f t="shared" si="0"/>
        <v>0</v>
      </c>
    </row>
    <row r="23" spans="2:9" x14ac:dyDescent="0.25">
      <c r="B23" s="6" t="s">
        <v>19</v>
      </c>
      <c r="C23" s="9" t="s">
        <v>20</v>
      </c>
      <c r="D23" s="6" t="s">
        <v>5</v>
      </c>
      <c r="E23" s="14">
        <v>1</v>
      </c>
      <c r="F23" s="4"/>
      <c r="G23" s="4"/>
      <c r="H23" s="4"/>
      <c r="I23" s="18">
        <f t="shared" si="0"/>
        <v>0</v>
      </c>
    </row>
    <row r="24" spans="2:9" x14ac:dyDescent="0.25">
      <c r="B24" s="6" t="s">
        <v>21</v>
      </c>
      <c r="C24" s="9" t="s">
        <v>22</v>
      </c>
      <c r="D24" s="6" t="s">
        <v>5</v>
      </c>
      <c r="E24" s="14">
        <v>1</v>
      </c>
      <c r="F24" s="4"/>
      <c r="G24" s="4"/>
      <c r="H24" s="4"/>
      <c r="I24" s="18">
        <f t="shared" si="0"/>
        <v>0</v>
      </c>
    </row>
    <row r="25" spans="2:9" x14ac:dyDescent="0.25">
      <c r="B25" s="6" t="s">
        <v>23</v>
      </c>
      <c r="C25" s="9" t="s">
        <v>24</v>
      </c>
      <c r="D25" s="6" t="s">
        <v>5</v>
      </c>
      <c r="E25" s="14">
        <v>1</v>
      </c>
      <c r="F25" s="4"/>
      <c r="G25" s="4"/>
      <c r="H25" s="4"/>
      <c r="I25" s="18">
        <f t="shared" si="0"/>
        <v>0</v>
      </c>
    </row>
    <row r="26" spans="2:9" x14ac:dyDescent="0.25">
      <c r="B26" s="6" t="s">
        <v>25</v>
      </c>
      <c r="C26" s="9" t="s">
        <v>26</v>
      </c>
      <c r="D26" s="6" t="s">
        <v>5</v>
      </c>
      <c r="E26" s="14">
        <v>1</v>
      </c>
      <c r="F26" s="4"/>
      <c r="G26" s="4"/>
      <c r="H26" s="4"/>
      <c r="I26" s="18">
        <f t="shared" si="0"/>
        <v>0</v>
      </c>
    </row>
    <row r="27" spans="2:9" x14ac:dyDescent="0.25">
      <c r="B27" s="6" t="s">
        <v>27</v>
      </c>
      <c r="C27" s="9" t="s">
        <v>28</v>
      </c>
      <c r="D27" s="6" t="s">
        <v>5</v>
      </c>
      <c r="E27" s="14">
        <v>1</v>
      </c>
      <c r="F27" s="4"/>
      <c r="G27" s="4"/>
      <c r="H27" s="4"/>
      <c r="I27" s="18">
        <f t="shared" si="0"/>
        <v>0</v>
      </c>
    </row>
    <row r="28" spans="2:9" x14ac:dyDescent="0.25">
      <c r="B28" s="6" t="s">
        <v>29</v>
      </c>
      <c r="C28" s="9" t="s">
        <v>30</v>
      </c>
      <c r="D28" s="6" t="s">
        <v>5</v>
      </c>
      <c r="E28" s="14">
        <v>1</v>
      </c>
      <c r="F28" s="4"/>
      <c r="G28" s="4"/>
      <c r="H28" s="4"/>
      <c r="I28" s="18">
        <f t="shared" si="0"/>
        <v>0</v>
      </c>
    </row>
    <row r="29" spans="2:9" x14ac:dyDescent="0.25">
      <c r="B29" s="6" t="s">
        <v>31</v>
      </c>
      <c r="C29" s="9" t="s">
        <v>32</v>
      </c>
      <c r="D29" s="6" t="s">
        <v>5</v>
      </c>
      <c r="E29" s="14">
        <v>1</v>
      </c>
      <c r="F29" s="4"/>
      <c r="G29" s="4"/>
      <c r="H29" s="4"/>
      <c r="I29" s="18">
        <f t="shared" si="0"/>
        <v>0</v>
      </c>
    </row>
    <row r="30" spans="2:9" x14ac:dyDescent="0.25">
      <c r="B30" s="6" t="s">
        <v>33</v>
      </c>
      <c r="C30" s="9" t="s">
        <v>34</v>
      </c>
      <c r="D30" s="6" t="s">
        <v>5</v>
      </c>
      <c r="E30" s="14">
        <v>1</v>
      </c>
      <c r="F30" s="4"/>
      <c r="G30" s="4"/>
      <c r="H30" s="4"/>
      <c r="I30" s="18">
        <f t="shared" si="0"/>
        <v>0</v>
      </c>
    </row>
    <row r="31" spans="2:9" x14ac:dyDescent="0.25">
      <c r="B31" s="6" t="s">
        <v>35</v>
      </c>
      <c r="C31" s="9" t="s">
        <v>36</v>
      </c>
      <c r="D31" s="6" t="s">
        <v>37</v>
      </c>
      <c r="E31" s="14">
        <v>1</v>
      </c>
      <c r="F31" s="4"/>
      <c r="G31" s="4"/>
      <c r="H31" s="4"/>
      <c r="I31" s="18">
        <f t="shared" si="0"/>
        <v>0</v>
      </c>
    </row>
    <row r="32" spans="2:9" x14ac:dyDescent="0.25">
      <c r="B32" s="6" t="s">
        <v>38</v>
      </c>
      <c r="C32" s="9" t="s">
        <v>39</v>
      </c>
      <c r="D32" s="6" t="s">
        <v>5</v>
      </c>
      <c r="E32" s="14">
        <v>1</v>
      </c>
      <c r="F32" s="4"/>
      <c r="G32" s="4"/>
      <c r="H32" s="4"/>
      <c r="I32" s="18">
        <f t="shared" si="0"/>
        <v>0</v>
      </c>
    </row>
    <row r="33" spans="2:9" x14ac:dyDescent="0.25">
      <c r="B33" s="6" t="s">
        <v>40</v>
      </c>
      <c r="C33" s="9" t="s">
        <v>41</v>
      </c>
      <c r="D33" s="6" t="s">
        <v>5</v>
      </c>
      <c r="E33" s="14">
        <v>1</v>
      </c>
      <c r="F33" s="4"/>
      <c r="G33" s="4"/>
      <c r="H33" s="4"/>
      <c r="I33" s="18">
        <f t="shared" si="0"/>
        <v>0</v>
      </c>
    </row>
    <row r="34" spans="2:9" x14ac:dyDescent="0.25">
      <c r="B34" s="6" t="s">
        <v>42</v>
      </c>
      <c r="C34" s="9" t="s">
        <v>43</v>
      </c>
      <c r="D34" s="6" t="s">
        <v>37</v>
      </c>
      <c r="E34" s="14">
        <v>1</v>
      </c>
      <c r="F34" s="4"/>
      <c r="G34" s="4"/>
      <c r="H34" s="4"/>
      <c r="I34" s="18">
        <f t="shared" si="0"/>
        <v>0</v>
      </c>
    </row>
    <row r="35" spans="2:9" x14ac:dyDescent="0.25">
      <c r="B35" s="6" t="s">
        <v>44</v>
      </c>
      <c r="C35" s="9" t="s">
        <v>45</v>
      </c>
      <c r="D35" s="6" t="s">
        <v>37</v>
      </c>
      <c r="E35" s="14">
        <v>1</v>
      </c>
      <c r="F35" s="4"/>
      <c r="G35" s="4"/>
      <c r="H35" s="4"/>
      <c r="I35" s="18">
        <f t="shared" si="0"/>
        <v>0</v>
      </c>
    </row>
    <row r="36" spans="2:9" ht="28.5" x14ac:dyDescent="0.25">
      <c r="B36" s="6" t="s">
        <v>46</v>
      </c>
      <c r="C36" s="9" t="s">
        <v>77</v>
      </c>
      <c r="D36" s="6" t="s">
        <v>5</v>
      </c>
      <c r="E36" s="14">
        <v>1</v>
      </c>
      <c r="F36" s="4"/>
      <c r="G36" s="4"/>
      <c r="H36" s="4"/>
      <c r="I36" s="18">
        <f t="shared" si="0"/>
        <v>0</v>
      </c>
    </row>
    <row r="37" spans="2:9" x14ac:dyDescent="0.25">
      <c r="B37" s="6" t="s">
        <v>47</v>
      </c>
      <c r="C37" s="9" t="s">
        <v>48</v>
      </c>
      <c r="D37" s="6" t="s">
        <v>37</v>
      </c>
      <c r="E37" s="14">
        <v>1</v>
      </c>
      <c r="F37" s="4"/>
      <c r="G37" s="4"/>
      <c r="H37" s="4"/>
      <c r="I37" s="18">
        <f t="shared" si="0"/>
        <v>0</v>
      </c>
    </row>
    <row r="38" spans="2:9" x14ac:dyDescent="0.25">
      <c r="B38" s="6" t="s">
        <v>49</v>
      </c>
      <c r="C38" s="9" t="s">
        <v>50</v>
      </c>
      <c r="D38" s="6" t="s">
        <v>5</v>
      </c>
      <c r="E38" s="14">
        <v>1</v>
      </c>
      <c r="F38" s="4"/>
      <c r="G38" s="4"/>
      <c r="H38" s="4"/>
      <c r="I38" s="18">
        <f t="shared" si="0"/>
        <v>0</v>
      </c>
    </row>
    <row r="39" spans="2:9" x14ac:dyDescent="0.25">
      <c r="B39" s="6" t="s">
        <v>51</v>
      </c>
      <c r="C39" s="9" t="s">
        <v>52</v>
      </c>
      <c r="D39" s="6" t="s">
        <v>5</v>
      </c>
      <c r="E39" s="14">
        <v>1</v>
      </c>
      <c r="F39" s="4"/>
      <c r="G39" s="4"/>
      <c r="H39" s="4"/>
      <c r="I39" s="18">
        <f t="shared" si="0"/>
        <v>0</v>
      </c>
    </row>
    <row r="40" spans="2:9" x14ac:dyDescent="0.25">
      <c r="B40" s="6" t="s">
        <v>53</v>
      </c>
      <c r="C40" s="9" t="s">
        <v>54</v>
      </c>
      <c r="D40" s="6" t="s">
        <v>37</v>
      </c>
      <c r="E40" s="14">
        <v>1</v>
      </c>
      <c r="F40" s="4"/>
      <c r="G40" s="4"/>
      <c r="H40" s="4"/>
      <c r="I40" s="18">
        <f t="shared" si="0"/>
        <v>0</v>
      </c>
    </row>
    <row r="41" spans="2:9" x14ac:dyDescent="0.25">
      <c r="B41" s="6" t="s">
        <v>55</v>
      </c>
      <c r="C41" s="9" t="s">
        <v>56</v>
      </c>
      <c r="D41" s="6" t="s">
        <v>5</v>
      </c>
      <c r="E41" s="14">
        <v>1</v>
      </c>
      <c r="F41" s="4"/>
      <c r="G41" s="4"/>
      <c r="H41" s="4"/>
      <c r="I41" s="18">
        <f t="shared" si="0"/>
        <v>0</v>
      </c>
    </row>
    <row r="42" spans="2:9" x14ac:dyDescent="0.25">
      <c r="B42" s="6" t="s">
        <v>57</v>
      </c>
      <c r="C42" s="9" t="s">
        <v>76</v>
      </c>
      <c r="D42" s="6" t="s">
        <v>5</v>
      </c>
      <c r="E42" s="14">
        <v>1</v>
      </c>
      <c r="F42" s="4"/>
      <c r="G42" s="4"/>
      <c r="H42" s="4"/>
      <c r="I42" s="18">
        <f t="shared" si="0"/>
        <v>0</v>
      </c>
    </row>
    <row r="43" spans="2:9" ht="29.25" thickBot="1" x14ac:dyDescent="0.3">
      <c r="B43" s="6" t="s">
        <v>59</v>
      </c>
      <c r="C43" s="9" t="s">
        <v>81</v>
      </c>
      <c r="D43" s="6" t="s">
        <v>71</v>
      </c>
      <c r="E43" s="14">
        <v>1</v>
      </c>
      <c r="F43" s="4"/>
      <c r="G43" s="4"/>
      <c r="H43" s="21"/>
      <c r="I43" s="22">
        <f t="shared" si="0"/>
        <v>0</v>
      </c>
    </row>
    <row r="44" spans="2:9" ht="18.75" thickBot="1" x14ac:dyDescent="0.4">
      <c r="H44" s="23" t="s">
        <v>113</v>
      </c>
      <c r="I44" s="24">
        <f>SUM(I15:I43)</f>
        <v>0</v>
      </c>
    </row>
    <row r="45" spans="2:9" x14ac:dyDescent="0.25">
      <c r="B45" s="20"/>
      <c r="C45" s="20"/>
      <c r="D45" s="20"/>
      <c r="E45" s="19"/>
      <c r="F45" s="20"/>
    </row>
    <row r="47" spans="2:9" x14ac:dyDescent="0.25">
      <c r="B47" s="37" t="s">
        <v>112</v>
      </c>
      <c r="C47" s="37"/>
      <c r="D47" s="37"/>
      <c r="E47" s="37"/>
      <c r="F47" s="37"/>
      <c r="G47" s="37"/>
      <c r="H47" s="37"/>
      <c r="I47" s="29">
        <f>SUM(I44,G9,G8)</f>
        <v>0</v>
      </c>
    </row>
  </sheetData>
  <sheetProtection algorithmName="SHA-512" hashValue="mxqo36H6yjoAfLiywQGWYe7kywEqZVRGcOGvj+ob+zLdPuaGIGBxxnflAcKBk0mtHufBhZOddpBX6QBVdpK8Jw==" saltValue="ygIv0MlRmzyLsS2UEaXbaw==" spinCount="100000" sheet="1" objects="1" scenarios="1"/>
  <protectedRanges>
    <protectedRange sqref="F8:F9 F15:H43" name="Rozstęp1"/>
  </protectedRanges>
  <mergeCells count="2">
    <mergeCell ref="B47:H47"/>
    <mergeCell ref="B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FFBA9-6106-41D2-8569-04AB0FAD5394}">
  <dimension ref="B2:I43"/>
  <sheetViews>
    <sheetView topLeftCell="A4" workbookViewId="0">
      <selection activeCell="C35" sqref="C35"/>
    </sheetView>
  </sheetViews>
  <sheetFormatPr defaultRowHeight="15" x14ac:dyDescent="0.25"/>
  <cols>
    <col min="2" max="2" width="7.28515625" customWidth="1"/>
    <col min="3" max="3" width="97.28515625" customWidth="1"/>
    <col min="4" max="4" width="8.42578125" bestFit="1" customWidth="1"/>
    <col min="5" max="5" width="8.42578125" customWidth="1"/>
    <col min="6" max="8" width="35.7109375" customWidth="1"/>
    <col min="9" max="9" width="14.42578125" customWidth="1"/>
  </cols>
  <sheetData>
    <row r="2" spans="2:9" ht="15" customHeight="1" x14ac:dyDescent="0.3">
      <c r="B2" s="13"/>
      <c r="C2" s="13"/>
      <c r="D2" s="13"/>
      <c r="E2" s="13"/>
      <c r="F2" s="13"/>
      <c r="G2" s="13"/>
    </row>
    <row r="3" spans="2:9" ht="48.75" customHeight="1" x14ac:dyDescent="0.25">
      <c r="B3" s="38" t="s">
        <v>116</v>
      </c>
      <c r="C3" s="38"/>
      <c r="D3" s="38"/>
      <c r="E3" s="38"/>
      <c r="F3" s="38"/>
      <c r="G3" s="2"/>
    </row>
    <row r="4" spans="2:9" x14ac:dyDescent="0.25">
      <c r="C4" s="1"/>
    </row>
    <row r="5" spans="2:9" ht="15" customHeight="1" thickBot="1" x14ac:dyDescent="0.3">
      <c r="C5" s="1"/>
    </row>
    <row r="6" spans="2:9" ht="47.25" customHeight="1" thickBot="1" x14ac:dyDescent="0.3">
      <c r="B6" s="25" t="s">
        <v>2</v>
      </c>
      <c r="C6" s="26" t="s">
        <v>73</v>
      </c>
      <c r="D6" s="26" t="s">
        <v>58</v>
      </c>
      <c r="E6" s="26" t="s">
        <v>94</v>
      </c>
      <c r="F6" s="33" t="s">
        <v>110</v>
      </c>
      <c r="G6" s="34" t="s">
        <v>108</v>
      </c>
    </row>
    <row r="7" spans="2:9" ht="20.45" customHeight="1" x14ac:dyDescent="0.25">
      <c r="B7" s="30" t="s">
        <v>100</v>
      </c>
      <c r="C7" s="31" t="s">
        <v>95</v>
      </c>
      <c r="D7" s="31" t="s">
        <v>96</v>
      </c>
      <c r="E7" s="31" t="s">
        <v>97</v>
      </c>
      <c r="F7" s="32" t="s">
        <v>98</v>
      </c>
      <c r="G7" s="32" t="s">
        <v>99</v>
      </c>
    </row>
    <row r="8" spans="2:9" ht="31.5" x14ac:dyDescent="0.25">
      <c r="B8" s="12" t="s">
        <v>0</v>
      </c>
      <c r="C8" s="9" t="s">
        <v>114</v>
      </c>
      <c r="D8" s="12" t="s">
        <v>74</v>
      </c>
      <c r="E8" s="12">
        <v>100</v>
      </c>
      <c r="F8" s="3"/>
      <c r="G8" s="6">
        <f>E8*F8</f>
        <v>0</v>
      </c>
    </row>
    <row r="9" spans="2:9" x14ac:dyDescent="0.25">
      <c r="B9" s="12" t="s">
        <v>1</v>
      </c>
      <c r="C9" s="8" t="s">
        <v>84</v>
      </c>
      <c r="D9" s="12" t="s">
        <v>75</v>
      </c>
      <c r="E9" s="12">
        <v>4</v>
      </c>
      <c r="F9" s="8"/>
      <c r="G9" s="6">
        <f>E9*F9</f>
        <v>0</v>
      </c>
    </row>
    <row r="10" spans="2:9" x14ac:dyDescent="0.25">
      <c r="B10" s="12" t="s">
        <v>7</v>
      </c>
      <c r="C10" s="7" t="s">
        <v>87</v>
      </c>
      <c r="D10" s="12" t="s">
        <v>75</v>
      </c>
      <c r="E10" s="12">
        <v>1</v>
      </c>
      <c r="F10" s="8"/>
      <c r="G10" s="6">
        <f>E10*F10</f>
        <v>0</v>
      </c>
    </row>
    <row r="12" spans="2:9" x14ac:dyDescent="0.25">
      <c r="D12" s="28"/>
      <c r="E12" s="28"/>
      <c r="F12" s="28"/>
      <c r="G12" s="28"/>
    </row>
    <row r="13" spans="2:9" ht="15.75" thickBot="1" x14ac:dyDescent="0.3">
      <c r="C13" s="28" t="s">
        <v>111</v>
      </c>
    </row>
    <row r="14" spans="2:9" ht="60" customHeight="1" thickBot="1" x14ac:dyDescent="0.3">
      <c r="B14" s="25" t="s">
        <v>2</v>
      </c>
      <c r="C14" s="26" t="s">
        <v>3</v>
      </c>
      <c r="D14" s="26" t="s">
        <v>58</v>
      </c>
      <c r="E14" s="26" t="s">
        <v>94</v>
      </c>
      <c r="F14" s="26" t="s">
        <v>101</v>
      </c>
      <c r="G14" s="26" t="s">
        <v>102</v>
      </c>
      <c r="H14" s="26" t="s">
        <v>103</v>
      </c>
      <c r="I14" s="27" t="s">
        <v>104</v>
      </c>
    </row>
    <row r="15" spans="2:9" ht="17.100000000000001" customHeight="1" x14ac:dyDescent="0.25">
      <c r="B15" s="17" t="s">
        <v>100</v>
      </c>
      <c r="C15" s="17" t="s">
        <v>95</v>
      </c>
      <c r="D15" s="17" t="s">
        <v>96</v>
      </c>
      <c r="E15" s="17" t="s">
        <v>97</v>
      </c>
      <c r="F15" s="17" t="s">
        <v>98</v>
      </c>
      <c r="G15" s="17" t="s">
        <v>105</v>
      </c>
      <c r="H15" s="17" t="s">
        <v>106</v>
      </c>
      <c r="I15" s="17" t="s">
        <v>107</v>
      </c>
    </row>
    <row r="16" spans="2:9" x14ac:dyDescent="0.25">
      <c r="B16" s="14" t="s">
        <v>0</v>
      </c>
      <c r="C16" s="9" t="s">
        <v>60</v>
      </c>
      <c r="D16" s="6" t="s">
        <v>5</v>
      </c>
      <c r="E16" s="14">
        <v>1</v>
      </c>
      <c r="F16" s="16"/>
      <c r="G16" s="4"/>
      <c r="H16" s="4"/>
      <c r="I16" s="18">
        <f>E16*H16</f>
        <v>0</v>
      </c>
    </row>
    <row r="17" spans="2:9" x14ac:dyDescent="0.25">
      <c r="B17" s="6" t="s">
        <v>1</v>
      </c>
      <c r="C17" s="9" t="s">
        <v>61</v>
      </c>
      <c r="D17" s="6" t="s">
        <v>5</v>
      </c>
      <c r="E17" s="14">
        <v>1</v>
      </c>
      <c r="F17" s="4"/>
      <c r="G17" s="4"/>
      <c r="H17" s="4"/>
      <c r="I17" s="18">
        <f t="shared" ref="I17:I39" si="0">E17*H17</f>
        <v>0</v>
      </c>
    </row>
    <row r="18" spans="2:9" x14ac:dyDescent="0.25">
      <c r="B18" s="6" t="s">
        <v>7</v>
      </c>
      <c r="C18" s="9" t="s">
        <v>63</v>
      </c>
      <c r="D18" s="6" t="s">
        <v>5</v>
      </c>
      <c r="E18" s="14">
        <v>1</v>
      </c>
      <c r="F18" s="4"/>
      <c r="G18" s="4"/>
      <c r="H18" s="4"/>
      <c r="I18" s="18">
        <f t="shared" si="0"/>
        <v>0</v>
      </c>
    </row>
    <row r="19" spans="2:9" x14ac:dyDescent="0.25">
      <c r="B19" s="6" t="s">
        <v>9</v>
      </c>
      <c r="C19" s="9" t="s">
        <v>62</v>
      </c>
      <c r="D19" s="6" t="s">
        <v>5</v>
      </c>
      <c r="E19" s="14">
        <v>1</v>
      </c>
      <c r="F19" s="4"/>
      <c r="G19" s="4"/>
      <c r="H19" s="4"/>
      <c r="I19" s="18">
        <f t="shared" si="0"/>
        <v>0</v>
      </c>
    </row>
    <row r="20" spans="2:9" x14ac:dyDescent="0.25">
      <c r="B20" s="6" t="s">
        <v>11</v>
      </c>
      <c r="C20" s="36" t="s">
        <v>88</v>
      </c>
      <c r="D20" s="6" t="s">
        <v>5</v>
      </c>
      <c r="E20" s="14">
        <v>1</v>
      </c>
      <c r="F20" s="4"/>
      <c r="G20" s="4"/>
      <c r="H20" s="4"/>
      <c r="I20" s="18">
        <f t="shared" si="0"/>
        <v>0</v>
      </c>
    </row>
    <row r="21" spans="2:9" x14ac:dyDescent="0.25">
      <c r="B21" s="6" t="s">
        <v>13</v>
      </c>
      <c r="C21" s="9" t="s">
        <v>89</v>
      </c>
      <c r="D21" s="6" t="s">
        <v>5</v>
      </c>
      <c r="E21" s="14">
        <v>1</v>
      </c>
      <c r="F21" s="4"/>
      <c r="G21" s="4"/>
      <c r="H21" s="4"/>
      <c r="I21" s="18">
        <f t="shared" si="0"/>
        <v>0</v>
      </c>
    </row>
    <row r="22" spans="2:9" x14ac:dyDescent="0.25">
      <c r="B22" s="6" t="s">
        <v>15</v>
      </c>
      <c r="C22" s="9" t="s">
        <v>64</v>
      </c>
      <c r="D22" s="6" t="s">
        <v>5</v>
      </c>
      <c r="E22" s="14">
        <v>1</v>
      </c>
      <c r="F22" s="4"/>
      <c r="G22" s="4"/>
      <c r="H22" s="4"/>
      <c r="I22" s="18">
        <f t="shared" si="0"/>
        <v>0</v>
      </c>
    </row>
    <row r="23" spans="2:9" x14ac:dyDescent="0.25">
      <c r="B23" s="6" t="s">
        <v>17</v>
      </c>
      <c r="C23" s="9" t="s">
        <v>65</v>
      </c>
      <c r="D23" s="6" t="s">
        <v>5</v>
      </c>
      <c r="E23" s="14">
        <v>1</v>
      </c>
      <c r="F23" s="4"/>
      <c r="G23" s="4"/>
      <c r="H23" s="4"/>
      <c r="I23" s="18">
        <f t="shared" si="0"/>
        <v>0</v>
      </c>
    </row>
    <row r="24" spans="2:9" x14ac:dyDescent="0.25">
      <c r="B24" s="6" t="s">
        <v>19</v>
      </c>
      <c r="C24" s="9" t="s">
        <v>12</v>
      </c>
      <c r="D24" s="6" t="s">
        <v>5</v>
      </c>
      <c r="E24" s="14">
        <v>1</v>
      </c>
      <c r="F24" s="4"/>
      <c r="G24" s="4"/>
      <c r="H24" s="4"/>
      <c r="I24" s="18">
        <f t="shared" si="0"/>
        <v>0</v>
      </c>
    </row>
    <row r="25" spans="2:9" x14ac:dyDescent="0.25">
      <c r="B25" s="6" t="s">
        <v>21</v>
      </c>
      <c r="C25" s="9" t="s">
        <v>16</v>
      </c>
      <c r="D25" s="6" t="s">
        <v>5</v>
      </c>
      <c r="E25" s="14">
        <v>1</v>
      </c>
      <c r="F25" s="4"/>
      <c r="G25" s="4"/>
      <c r="H25" s="4"/>
      <c r="I25" s="18">
        <f t="shared" si="0"/>
        <v>0</v>
      </c>
    </row>
    <row r="26" spans="2:9" x14ac:dyDescent="0.25">
      <c r="B26" s="6" t="s">
        <v>23</v>
      </c>
      <c r="C26" s="9" t="s">
        <v>90</v>
      </c>
      <c r="D26" s="6" t="s">
        <v>5</v>
      </c>
      <c r="E26" s="14">
        <v>1</v>
      </c>
      <c r="F26" s="4"/>
      <c r="G26" s="4"/>
      <c r="H26" s="4"/>
      <c r="I26" s="18">
        <f t="shared" si="0"/>
        <v>0</v>
      </c>
    </row>
    <row r="27" spans="2:9" x14ac:dyDescent="0.25">
      <c r="B27" s="6" t="s">
        <v>25</v>
      </c>
      <c r="C27" s="9" t="s">
        <v>91</v>
      </c>
      <c r="D27" s="6" t="s">
        <v>5</v>
      </c>
      <c r="E27" s="14">
        <v>1</v>
      </c>
      <c r="F27" s="4"/>
      <c r="G27" s="4"/>
      <c r="H27" s="4"/>
      <c r="I27" s="18">
        <f t="shared" si="0"/>
        <v>0</v>
      </c>
    </row>
    <row r="28" spans="2:9" x14ac:dyDescent="0.25">
      <c r="B28" s="6" t="s">
        <v>27</v>
      </c>
      <c r="C28" s="9" t="s">
        <v>66</v>
      </c>
      <c r="D28" s="6" t="s">
        <v>5</v>
      </c>
      <c r="E28" s="14">
        <v>1</v>
      </c>
      <c r="F28" s="4"/>
      <c r="G28" s="4"/>
      <c r="H28" s="4"/>
      <c r="I28" s="18">
        <f t="shared" si="0"/>
        <v>0</v>
      </c>
    </row>
    <row r="29" spans="2:9" x14ac:dyDescent="0.25">
      <c r="B29" s="6" t="s">
        <v>29</v>
      </c>
      <c r="C29" s="9" t="s">
        <v>79</v>
      </c>
      <c r="D29" s="6" t="s">
        <v>5</v>
      </c>
      <c r="E29" s="14">
        <v>1</v>
      </c>
      <c r="F29" s="4"/>
      <c r="G29" s="4"/>
      <c r="H29" s="4"/>
      <c r="I29" s="18">
        <f t="shared" si="0"/>
        <v>0</v>
      </c>
    </row>
    <row r="30" spans="2:9" x14ac:dyDescent="0.25">
      <c r="B30" s="6" t="s">
        <v>31</v>
      </c>
      <c r="C30" s="9" t="s">
        <v>22</v>
      </c>
      <c r="D30" s="6" t="s">
        <v>5</v>
      </c>
      <c r="E30" s="14">
        <v>1</v>
      </c>
      <c r="F30" s="4"/>
      <c r="G30" s="4"/>
      <c r="H30" s="4"/>
      <c r="I30" s="18">
        <f t="shared" si="0"/>
        <v>0</v>
      </c>
    </row>
    <row r="31" spans="2:9" x14ac:dyDescent="0.25">
      <c r="B31" s="6" t="s">
        <v>33</v>
      </c>
      <c r="C31" s="9" t="s">
        <v>24</v>
      </c>
      <c r="D31" s="6" t="s">
        <v>5</v>
      </c>
      <c r="E31" s="14">
        <v>1</v>
      </c>
      <c r="F31" s="4"/>
      <c r="G31" s="4"/>
      <c r="H31" s="4"/>
      <c r="I31" s="18">
        <f t="shared" si="0"/>
        <v>0</v>
      </c>
    </row>
    <row r="32" spans="2:9" x14ac:dyDescent="0.25">
      <c r="B32" s="6" t="s">
        <v>35</v>
      </c>
      <c r="C32" s="9" t="s">
        <v>78</v>
      </c>
      <c r="D32" s="6" t="s">
        <v>5</v>
      </c>
      <c r="E32" s="14">
        <v>1</v>
      </c>
      <c r="F32" s="4"/>
      <c r="G32" s="4"/>
      <c r="H32" s="4"/>
      <c r="I32" s="18">
        <f t="shared" si="0"/>
        <v>0</v>
      </c>
    </row>
    <row r="33" spans="2:9" x14ac:dyDescent="0.25">
      <c r="B33" s="6" t="s">
        <v>38</v>
      </c>
      <c r="C33" s="9" t="s">
        <v>92</v>
      </c>
      <c r="D33" s="6" t="s">
        <v>5</v>
      </c>
      <c r="E33" s="14">
        <v>1</v>
      </c>
      <c r="F33" s="4"/>
      <c r="G33" s="4"/>
      <c r="H33" s="4"/>
      <c r="I33" s="18">
        <f t="shared" si="0"/>
        <v>0</v>
      </c>
    </row>
    <row r="34" spans="2:9" x14ac:dyDescent="0.25">
      <c r="B34" s="6" t="s">
        <v>40</v>
      </c>
      <c r="C34" s="9" t="s">
        <v>67</v>
      </c>
      <c r="D34" s="6" t="s">
        <v>5</v>
      </c>
      <c r="E34" s="14">
        <v>1</v>
      </c>
      <c r="F34" s="4"/>
      <c r="G34" s="4"/>
      <c r="H34" s="4"/>
      <c r="I34" s="18">
        <f t="shared" si="0"/>
        <v>0</v>
      </c>
    </row>
    <row r="35" spans="2:9" x14ac:dyDescent="0.25">
      <c r="B35" s="6" t="s">
        <v>42</v>
      </c>
      <c r="C35" s="9" t="s">
        <v>68</v>
      </c>
      <c r="D35" s="6" t="s">
        <v>5</v>
      </c>
      <c r="E35" s="14">
        <v>1</v>
      </c>
      <c r="F35" s="4"/>
      <c r="G35" s="4"/>
      <c r="H35" s="4"/>
      <c r="I35" s="18">
        <f t="shared" si="0"/>
        <v>0</v>
      </c>
    </row>
    <row r="36" spans="2:9" x14ac:dyDescent="0.25">
      <c r="B36" s="6" t="s">
        <v>44</v>
      </c>
      <c r="C36" s="9" t="s">
        <v>69</v>
      </c>
      <c r="D36" s="6" t="s">
        <v>37</v>
      </c>
      <c r="E36" s="14">
        <v>1</v>
      </c>
      <c r="F36" s="4"/>
      <c r="G36" s="4"/>
      <c r="H36" s="4"/>
      <c r="I36" s="18">
        <f t="shared" si="0"/>
        <v>0</v>
      </c>
    </row>
    <row r="37" spans="2:9" ht="28.5" x14ac:dyDescent="0.25">
      <c r="B37" s="6" t="s">
        <v>46</v>
      </c>
      <c r="C37" s="9" t="s">
        <v>85</v>
      </c>
      <c r="D37" s="6" t="s">
        <v>71</v>
      </c>
      <c r="E37" s="14">
        <v>1</v>
      </c>
      <c r="F37" s="4"/>
      <c r="G37" s="4"/>
      <c r="H37" s="4"/>
      <c r="I37" s="18">
        <f t="shared" si="0"/>
        <v>0</v>
      </c>
    </row>
    <row r="38" spans="2:9" x14ac:dyDescent="0.25">
      <c r="B38" s="6" t="s">
        <v>47</v>
      </c>
      <c r="C38" s="9" t="s">
        <v>82</v>
      </c>
      <c r="D38" s="6" t="s">
        <v>37</v>
      </c>
      <c r="E38" s="14">
        <v>1</v>
      </c>
      <c r="F38" s="4"/>
      <c r="G38" s="4"/>
      <c r="H38" s="4"/>
      <c r="I38" s="18">
        <f t="shared" si="0"/>
        <v>0</v>
      </c>
    </row>
    <row r="39" spans="2:9" ht="15.75" thickBot="1" x14ac:dyDescent="0.3">
      <c r="B39" s="6" t="s">
        <v>49</v>
      </c>
      <c r="C39" s="9" t="s">
        <v>83</v>
      </c>
      <c r="D39" s="6" t="s">
        <v>37</v>
      </c>
      <c r="E39" s="14">
        <v>1</v>
      </c>
      <c r="F39" s="4"/>
      <c r="G39" s="4"/>
      <c r="H39" s="4"/>
      <c r="I39" s="18">
        <f t="shared" si="0"/>
        <v>0</v>
      </c>
    </row>
    <row r="40" spans="2:9" ht="18.75" thickBot="1" x14ac:dyDescent="0.4">
      <c r="H40" s="23" t="s">
        <v>113</v>
      </c>
      <c r="I40" s="24">
        <f>SUM(I16:I39)</f>
        <v>0</v>
      </c>
    </row>
    <row r="41" spans="2:9" x14ac:dyDescent="0.25">
      <c r="B41" s="20"/>
      <c r="C41" s="20"/>
      <c r="D41" s="20"/>
      <c r="E41" s="19"/>
      <c r="F41" s="20"/>
    </row>
    <row r="43" spans="2:9" x14ac:dyDescent="0.25">
      <c r="B43" s="37" t="s">
        <v>112</v>
      </c>
      <c r="C43" s="37"/>
      <c r="D43" s="37"/>
      <c r="E43" s="37"/>
      <c r="F43" s="37"/>
      <c r="G43" s="37"/>
      <c r="H43" s="37"/>
      <c r="I43" s="29">
        <f>SUM(I40,G9,G8,G10)</f>
        <v>0</v>
      </c>
    </row>
  </sheetData>
  <sheetProtection algorithmName="SHA-512" hashValue="O36O4St72BZc9C8Lz/8SCTvN0f4DQknAEmGnHl/SqOLsSO8OOIGXDK+i80UZvc583t9ciyF/GcC2u3tQHQ9KwA==" saltValue="L/zfU79bJo8Ee7G5K+cO+g==" spinCount="100000" sheet="1" objects="1" scenarios="1"/>
  <protectedRanges>
    <protectedRange sqref="F16:H39 F8:F9 F10" name="Rozstęp1"/>
  </protectedRanges>
  <mergeCells count="2">
    <mergeCell ref="B3:F3"/>
    <mergeCell ref="B43:H43"/>
  </mergeCells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2735B-E512-41A7-94B6-052C44C0A93C}">
  <dimension ref="B2:I38"/>
  <sheetViews>
    <sheetView tabSelected="1" workbookViewId="0">
      <selection activeCell="F12" sqref="F12"/>
    </sheetView>
  </sheetViews>
  <sheetFormatPr defaultRowHeight="15" x14ac:dyDescent="0.25"/>
  <cols>
    <col min="2" max="2" width="7.28515625" customWidth="1"/>
    <col min="3" max="3" width="97.28515625" customWidth="1"/>
    <col min="4" max="4" width="8.42578125" bestFit="1" customWidth="1"/>
    <col min="5" max="5" width="8.42578125" customWidth="1"/>
    <col min="6" max="8" width="35.7109375" customWidth="1"/>
    <col min="9" max="9" width="14.42578125" customWidth="1"/>
  </cols>
  <sheetData>
    <row r="2" spans="2:9" ht="15" customHeight="1" x14ac:dyDescent="0.3">
      <c r="B2" s="13"/>
      <c r="C2" s="13"/>
      <c r="D2" s="13"/>
      <c r="E2" s="13"/>
      <c r="F2" s="13"/>
      <c r="G2" s="13"/>
    </row>
    <row r="3" spans="2:9" ht="48.75" customHeight="1" x14ac:dyDescent="0.25">
      <c r="B3" s="38" t="s">
        <v>117</v>
      </c>
      <c r="C3" s="38"/>
      <c r="D3" s="38"/>
      <c r="E3" s="38"/>
      <c r="F3" s="38"/>
      <c r="G3" s="2"/>
    </row>
    <row r="4" spans="2:9" x14ac:dyDescent="0.25">
      <c r="C4" s="1"/>
    </row>
    <row r="5" spans="2:9" ht="15" customHeight="1" thickBot="1" x14ac:dyDescent="0.3">
      <c r="C5" s="1"/>
    </row>
    <row r="6" spans="2:9" ht="47.25" customHeight="1" thickBot="1" x14ac:dyDescent="0.3">
      <c r="B6" s="25" t="s">
        <v>2</v>
      </c>
      <c r="C6" s="26" t="s">
        <v>73</v>
      </c>
      <c r="D6" s="26" t="s">
        <v>58</v>
      </c>
      <c r="E6" s="26" t="s">
        <v>94</v>
      </c>
      <c r="F6" s="33" t="s">
        <v>110</v>
      </c>
      <c r="G6" s="34" t="s">
        <v>108</v>
      </c>
    </row>
    <row r="7" spans="2:9" ht="20.45" customHeight="1" x14ac:dyDescent="0.25">
      <c r="B7" s="30" t="s">
        <v>100</v>
      </c>
      <c r="C7" s="31" t="s">
        <v>95</v>
      </c>
      <c r="D7" s="31" t="s">
        <v>96</v>
      </c>
      <c r="E7" s="31" t="s">
        <v>97</v>
      </c>
      <c r="F7" s="32" t="s">
        <v>98</v>
      </c>
      <c r="G7" s="32" t="s">
        <v>99</v>
      </c>
    </row>
    <row r="8" spans="2:9" ht="33" x14ac:dyDescent="0.25">
      <c r="B8" s="10" t="s">
        <v>0</v>
      </c>
      <c r="C8" s="5" t="s">
        <v>109</v>
      </c>
      <c r="D8" s="12" t="s">
        <v>74</v>
      </c>
      <c r="E8" s="12">
        <v>100</v>
      </c>
      <c r="F8" s="3"/>
      <c r="G8" s="6">
        <f>E8*F8</f>
        <v>0</v>
      </c>
    </row>
    <row r="9" spans="2:9" ht="18" x14ac:dyDescent="0.35">
      <c r="B9" s="10" t="s">
        <v>1</v>
      </c>
      <c r="C9" s="11" t="s">
        <v>118</v>
      </c>
      <c r="D9" s="12" t="s">
        <v>75</v>
      </c>
      <c r="E9" s="12">
        <v>9</v>
      </c>
      <c r="F9" s="8"/>
      <c r="G9" s="6">
        <f>E9*F9</f>
        <v>0</v>
      </c>
    </row>
    <row r="11" spans="2:9" x14ac:dyDescent="0.25">
      <c r="D11" s="28"/>
      <c r="E11" s="28"/>
      <c r="F11" s="28"/>
      <c r="G11" s="28"/>
    </row>
    <row r="12" spans="2:9" ht="15.75" thickBot="1" x14ac:dyDescent="0.3">
      <c r="C12" s="28" t="s">
        <v>111</v>
      </c>
    </row>
    <row r="13" spans="2:9" ht="60" customHeight="1" thickBot="1" x14ac:dyDescent="0.3">
      <c r="B13" s="25" t="s">
        <v>2</v>
      </c>
      <c r="C13" s="26" t="s">
        <v>3</v>
      </c>
      <c r="D13" s="26" t="s">
        <v>58</v>
      </c>
      <c r="E13" s="26" t="s">
        <v>94</v>
      </c>
      <c r="F13" s="26" t="s">
        <v>101</v>
      </c>
      <c r="G13" s="26" t="s">
        <v>102</v>
      </c>
      <c r="H13" s="26" t="s">
        <v>103</v>
      </c>
      <c r="I13" s="27" t="s">
        <v>104</v>
      </c>
    </row>
    <row r="14" spans="2:9" ht="17.100000000000001" customHeight="1" x14ac:dyDescent="0.25">
      <c r="B14" s="17" t="s">
        <v>100</v>
      </c>
      <c r="C14" s="17" t="s">
        <v>95</v>
      </c>
      <c r="D14" s="17" t="s">
        <v>96</v>
      </c>
      <c r="E14" s="17" t="s">
        <v>97</v>
      </c>
      <c r="F14" s="17" t="s">
        <v>98</v>
      </c>
      <c r="G14" s="17" t="s">
        <v>105</v>
      </c>
      <c r="H14" s="17" t="s">
        <v>106</v>
      </c>
      <c r="I14" s="17" t="s">
        <v>107</v>
      </c>
    </row>
    <row r="15" spans="2:9" x14ac:dyDescent="0.25">
      <c r="B15" s="14" t="s">
        <v>0</v>
      </c>
      <c r="C15" s="15" t="s">
        <v>60</v>
      </c>
      <c r="D15" s="14" t="s">
        <v>5</v>
      </c>
      <c r="E15" s="14">
        <v>1</v>
      </c>
      <c r="F15" s="16"/>
      <c r="G15" s="4"/>
      <c r="H15" s="4"/>
      <c r="I15" s="18">
        <f>E15*H15</f>
        <v>0</v>
      </c>
    </row>
    <row r="16" spans="2:9" x14ac:dyDescent="0.25">
      <c r="B16" s="6" t="s">
        <v>1</v>
      </c>
      <c r="C16" s="9" t="s">
        <v>61</v>
      </c>
      <c r="D16" s="6" t="s">
        <v>5</v>
      </c>
      <c r="E16" s="14">
        <v>1</v>
      </c>
      <c r="F16" s="4"/>
      <c r="G16" s="4"/>
      <c r="H16" s="4"/>
      <c r="I16" s="18">
        <f t="shared" ref="I16:I34" si="0">E16*H16</f>
        <v>0</v>
      </c>
    </row>
    <row r="17" spans="2:9" x14ac:dyDescent="0.25">
      <c r="B17" s="6" t="s">
        <v>7</v>
      </c>
      <c r="C17" s="9" t="s">
        <v>62</v>
      </c>
      <c r="D17" s="6" t="s">
        <v>5</v>
      </c>
      <c r="E17" s="14">
        <v>1</v>
      </c>
      <c r="F17" s="4"/>
      <c r="G17" s="4"/>
      <c r="H17" s="4"/>
      <c r="I17" s="18">
        <f t="shared" si="0"/>
        <v>0</v>
      </c>
    </row>
    <row r="18" spans="2:9" x14ac:dyDescent="0.25">
      <c r="B18" s="6" t="s">
        <v>9</v>
      </c>
      <c r="C18" s="9" t="s">
        <v>63</v>
      </c>
      <c r="D18" s="6" t="s">
        <v>5</v>
      </c>
      <c r="E18" s="14">
        <v>1</v>
      </c>
      <c r="F18" s="4"/>
      <c r="G18" s="4"/>
      <c r="H18" s="4"/>
      <c r="I18" s="18">
        <f t="shared" si="0"/>
        <v>0</v>
      </c>
    </row>
    <row r="19" spans="2:9" x14ac:dyDescent="0.25">
      <c r="B19" s="6" t="s">
        <v>11</v>
      </c>
      <c r="C19" s="9" t="s">
        <v>64</v>
      </c>
      <c r="D19" s="6" t="s">
        <v>5</v>
      </c>
      <c r="E19" s="14">
        <v>1</v>
      </c>
      <c r="F19" s="4"/>
      <c r="G19" s="4"/>
      <c r="H19" s="4"/>
      <c r="I19" s="18">
        <f t="shared" si="0"/>
        <v>0</v>
      </c>
    </row>
    <row r="20" spans="2:9" x14ac:dyDescent="0.25">
      <c r="B20" s="6" t="s">
        <v>13</v>
      </c>
      <c r="C20" s="9" t="s">
        <v>65</v>
      </c>
      <c r="D20" s="6" t="s">
        <v>5</v>
      </c>
      <c r="E20" s="14">
        <v>1</v>
      </c>
      <c r="F20" s="4"/>
      <c r="G20" s="4"/>
      <c r="H20" s="4"/>
      <c r="I20" s="18">
        <f t="shared" si="0"/>
        <v>0</v>
      </c>
    </row>
    <row r="21" spans="2:9" x14ac:dyDescent="0.25">
      <c r="B21" s="6" t="s">
        <v>15</v>
      </c>
      <c r="C21" s="9" t="s">
        <v>12</v>
      </c>
      <c r="D21" s="6" t="s">
        <v>5</v>
      </c>
      <c r="E21" s="14">
        <v>1</v>
      </c>
      <c r="F21" s="4"/>
      <c r="G21" s="4"/>
      <c r="H21" s="4"/>
      <c r="I21" s="18">
        <f t="shared" si="0"/>
        <v>0</v>
      </c>
    </row>
    <row r="22" spans="2:9" x14ac:dyDescent="0.25">
      <c r="B22" s="6" t="s">
        <v>17</v>
      </c>
      <c r="C22" s="9" t="s">
        <v>16</v>
      </c>
      <c r="D22" s="6" t="s">
        <v>5</v>
      </c>
      <c r="E22" s="14">
        <v>1</v>
      </c>
      <c r="F22" s="4"/>
      <c r="G22" s="4"/>
      <c r="H22" s="4"/>
      <c r="I22" s="18">
        <f t="shared" si="0"/>
        <v>0</v>
      </c>
    </row>
    <row r="23" spans="2:9" x14ac:dyDescent="0.25">
      <c r="B23" s="6" t="s">
        <v>19</v>
      </c>
      <c r="C23" s="9" t="s">
        <v>66</v>
      </c>
      <c r="D23" s="6" t="s">
        <v>5</v>
      </c>
      <c r="E23" s="14">
        <v>1</v>
      </c>
      <c r="F23" s="4"/>
      <c r="G23" s="4"/>
      <c r="H23" s="4"/>
      <c r="I23" s="18">
        <f t="shared" si="0"/>
        <v>0</v>
      </c>
    </row>
    <row r="24" spans="2:9" x14ac:dyDescent="0.25">
      <c r="B24" s="6" t="s">
        <v>21</v>
      </c>
      <c r="C24" s="9" t="s">
        <v>79</v>
      </c>
      <c r="D24" s="6" t="s">
        <v>5</v>
      </c>
      <c r="E24" s="14">
        <v>1</v>
      </c>
      <c r="F24" s="4"/>
      <c r="G24" s="4"/>
      <c r="H24" s="4"/>
      <c r="I24" s="18">
        <f t="shared" si="0"/>
        <v>0</v>
      </c>
    </row>
    <row r="25" spans="2:9" x14ac:dyDescent="0.25">
      <c r="B25" s="6" t="s">
        <v>23</v>
      </c>
      <c r="C25" s="9" t="s">
        <v>22</v>
      </c>
      <c r="D25" s="6" t="s">
        <v>5</v>
      </c>
      <c r="E25" s="14">
        <v>1</v>
      </c>
      <c r="F25" s="4"/>
      <c r="G25" s="4"/>
      <c r="H25" s="4"/>
      <c r="I25" s="18">
        <f t="shared" si="0"/>
        <v>0</v>
      </c>
    </row>
    <row r="26" spans="2:9" x14ac:dyDescent="0.25">
      <c r="B26" s="6" t="s">
        <v>25</v>
      </c>
      <c r="C26" s="9" t="s">
        <v>24</v>
      </c>
      <c r="D26" s="6" t="s">
        <v>5</v>
      </c>
      <c r="E26" s="14">
        <v>1</v>
      </c>
      <c r="F26" s="4"/>
      <c r="G26" s="4"/>
      <c r="H26" s="4"/>
      <c r="I26" s="18">
        <f t="shared" si="0"/>
        <v>0</v>
      </c>
    </row>
    <row r="27" spans="2:9" x14ac:dyDescent="0.25">
      <c r="B27" s="6" t="s">
        <v>27</v>
      </c>
      <c r="C27" s="9" t="s">
        <v>78</v>
      </c>
      <c r="D27" s="6" t="s">
        <v>5</v>
      </c>
      <c r="E27" s="14">
        <v>1</v>
      </c>
      <c r="F27" s="4"/>
      <c r="G27" s="4"/>
      <c r="H27" s="4"/>
      <c r="I27" s="18">
        <f t="shared" si="0"/>
        <v>0</v>
      </c>
    </row>
    <row r="28" spans="2:9" x14ac:dyDescent="0.25">
      <c r="B28" s="6" t="s">
        <v>29</v>
      </c>
      <c r="C28" s="9" t="s">
        <v>67</v>
      </c>
      <c r="D28" s="6" t="s">
        <v>5</v>
      </c>
      <c r="E28" s="14">
        <v>1</v>
      </c>
      <c r="F28" s="4"/>
      <c r="G28" s="4"/>
      <c r="H28" s="4"/>
      <c r="I28" s="18">
        <f t="shared" si="0"/>
        <v>0</v>
      </c>
    </row>
    <row r="29" spans="2:9" x14ac:dyDescent="0.25">
      <c r="B29" s="6" t="s">
        <v>31</v>
      </c>
      <c r="C29" s="9" t="s">
        <v>68</v>
      </c>
      <c r="D29" s="6" t="s">
        <v>5</v>
      </c>
      <c r="E29" s="14">
        <v>1</v>
      </c>
      <c r="F29" s="4"/>
      <c r="G29" s="4"/>
      <c r="H29" s="4"/>
      <c r="I29" s="18">
        <f t="shared" si="0"/>
        <v>0</v>
      </c>
    </row>
    <row r="30" spans="2:9" x14ac:dyDescent="0.25">
      <c r="B30" s="6" t="s">
        <v>33</v>
      </c>
      <c r="C30" s="9" t="s">
        <v>69</v>
      </c>
      <c r="D30" s="6" t="s">
        <v>37</v>
      </c>
      <c r="E30" s="14">
        <v>1</v>
      </c>
      <c r="F30" s="4"/>
      <c r="G30" s="4"/>
      <c r="H30" s="4"/>
      <c r="I30" s="18">
        <f t="shared" si="0"/>
        <v>0</v>
      </c>
    </row>
    <row r="31" spans="2:9" ht="28.5" x14ac:dyDescent="0.25">
      <c r="B31" s="6" t="s">
        <v>35</v>
      </c>
      <c r="C31" s="9" t="s">
        <v>80</v>
      </c>
      <c r="D31" s="6" t="s">
        <v>5</v>
      </c>
      <c r="E31" s="14">
        <v>1</v>
      </c>
      <c r="F31" s="4"/>
      <c r="G31" s="4"/>
      <c r="H31" s="4"/>
      <c r="I31" s="18">
        <f t="shared" si="0"/>
        <v>0</v>
      </c>
    </row>
    <row r="32" spans="2:9" x14ac:dyDescent="0.25">
      <c r="B32" s="6" t="s">
        <v>38</v>
      </c>
      <c r="C32" s="9" t="s">
        <v>70</v>
      </c>
      <c r="D32" s="6" t="s">
        <v>37</v>
      </c>
      <c r="E32" s="14">
        <v>1</v>
      </c>
      <c r="F32" s="4"/>
      <c r="G32" s="4"/>
      <c r="H32" s="4"/>
      <c r="I32" s="18">
        <f t="shared" si="0"/>
        <v>0</v>
      </c>
    </row>
    <row r="33" spans="2:9" ht="28.5" x14ac:dyDescent="0.25">
      <c r="B33" s="6" t="s">
        <v>40</v>
      </c>
      <c r="C33" s="9" t="s">
        <v>86</v>
      </c>
      <c r="D33" s="6" t="s">
        <v>71</v>
      </c>
      <c r="E33" s="14">
        <v>1</v>
      </c>
      <c r="F33" s="4"/>
      <c r="G33" s="4"/>
      <c r="H33" s="4"/>
      <c r="I33" s="18">
        <f t="shared" si="0"/>
        <v>0</v>
      </c>
    </row>
    <row r="34" spans="2:9" ht="15.75" thickBot="1" x14ac:dyDescent="0.3">
      <c r="B34" s="6" t="s">
        <v>42</v>
      </c>
      <c r="C34" s="9" t="s">
        <v>72</v>
      </c>
      <c r="D34" s="6" t="s">
        <v>37</v>
      </c>
      <c r="E34" s="14">
        <v>1</v>
      </c>
      <c r="F34" s="4"/>
      <c r="G34" s="4"/>
      <c r="H34" s="4"/>
      <c r="I34" s="18">
        <f t="shared" si="0"/>
        <v>0</v>
      </c>
    </row>
    <row r="35" spans="2:9" ht="18.75" thickBot="1" x14ac:dyDescent="0.4">
      <c r="H35" s="23" t="s">
        <v>113</v>
      </c>
      <c r="I35" s="24">
        <f>SUM(I15:I34)</f>
        <v>0</v>
      </c>
    </row>
    <row r="36" spans="2:9" x14ac:dyDescent="0.25">
      <c r="B36" s="20"/>
      <c r="C36" s="20"/>
      <c r="D36" s="20"/>
      <c r="E36" s="19"/>
      <c r="F36" s="20"/>
    </row>
    <row r="38" spans="2:9" x14ac:dyDescent="0.25">
      <c r="B38" s="37" t="s">
        <v>112</v>
      </c>
      <c r="C38" s="37"/>
      <c r="D38" s="37"/>
      <c r="E38" s="37"/>
      <c r="F38" s="37"/>
      <c r="G38" s="37"/>
      <c r="H38" s="37"/>
      <c r="I38" s="29">
        <f>SUM(I35,G9,G8)</f>
        <v>0</v>
      </c>
    </row>
  </sheetData>
  <sheetProtection algorithmName="SHA-512" hashValue="ByoaTLDfgHdjJehROUNdaeCAyAcIZCCiOyEgXmmAnB3IFlEgGrJkgkAMJEkOn6ykIBYP7jWD4eRhUyPLUg3ajg==" saltValue="+AScpO+xZP5WRIbMoX7hsw==" spinCount="100000" sheet="1" objects="1" scenarios="1"/>
  <protectedRanges>
    <protectedRange sqref="F8:F9 F15:H34" name="Rozstęp1"/>
  </protectedRanges>
  <mergeCells count="2">
    <mergeCell ref="B3:F3"/>
    <mergeCell ref="B38:H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Zadanie 1 - wagi samochodowe</vt:lpstr>
      <vt:lpstr>Zadanie 2 - wagi zbiornikowe</vt:lpstr>
      <vt:lpstr>Zadanie 3 - wagi kolejowe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Zając</dc:creator>
  <cp:lastModifiedBy>Dominik Kaszuba</cp:lastModifiedBy>
  <dcterms:created xsi:type="dcterms:W3CDTF">2024-10-03T06:56:14Z</dcterms:created>
  <dcterms:modified xsi:type="dcterms:W3CDTF">2024-12-13T11:31:07Z</dcterms:modified>
</cp:coreProperties>
</file>